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624" windowHeight="10560"/>
  </bookViews>
  <sheets>
    <sheet name="空白" sheetId="1" r:id="rId1"/>
    <sheet name="Sheet2" sheetId="2" r:id="rId2"/>
  </sheets>
  <definedNames>
    <definedName name="_xlnm.Print_Area" localSheetId="0">空白!$A$1:$Q$19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/>
  <c r="J8" s="1"/>
  <c r="L8" s="1"/>
  <c r="M8" s="1"/>
  <c r="H9"/>
  <c r="J9" s="1"/>
  <c r="L9" s="1"/>
  <c r="M9" s="1"/>
  <c r="H10"/>
  <c r="J10" s="1"/>
  <c r="L10" s="1"/>
  <c r="M10" s="1"/>
  <c r="H11"/>
  <c r="J11" s="1"/>
  <c r="L11" s="1"/>
  <c r="M11" s="1"/>
  <c r="H12"/>
  <c r="J12" s="1"/>
  <c r="L12" s="1"/>
  <c r="M12" s="1"/>
  <c r="H13"/>
  <c r="J13" s="1"/>
  <c r="L13" s="1"/>
  <c r="M13" s="1"/>
  <c r="H14"/>
  <c r="J14" s="1"/>
  <c r="L14" s="1"/>
  <c r="M14" s="1"/>
  <c r="H15"/>
  <c r="J15" s="1"/>
  <c r="L15" s="1"/>
  <c r="M15" s="1"/>
  <c r="H16"/>
  <c r="J16" s="1"/>
  <c r="L16" s="1"/>
  <c r="M16" s="1"/>
  <c r="H17"/>
  <c r="J17" s="1"/>
  <c r="L17" s="1"/>
  <c r="M17" s="1"/>
  <c r="H18"/>
  <c r="J18" s="1"/>
  <c r="L18" s="1"/>
  <c r="M18" s="1"/>
  <c r="H7"/>
  <c r="J7" s="1"/>
  <c r="L7" s="1"/>
  <c r="H19" l="1"/>
  <c r="J19" s="1"/>
  <c r="M7"/>
  <c r="M19" s="1"/>
  <c r="N7"/>
  <c r="L19"/>
  <c r="O7" l="1"/>
  <c r="P7" s="1"/>
  <c r="N8"/>
  <c r="O8" l="1"/>
  <c r="P8" s="1"/>
  <c r="N9"/>
  <c r="N10" l="1"/>
  <c r="O9"/>
  <c r="P9" s="1"/>
  <c r="O10" l="1"/>
  <c r="P10" s="1"/>
  <c r="N11"/>
  <c r="N12" l="1"/>
  <c r="O11"/>
  <c r="P11" s="1"/>
  <c r="O12" l="1"/>
  <c r="P12" s="1"/>
  <c r="N13"/>
  <c r="O13" l="1"/>
  <c r="P13" s="1"/>
  <c r="N14"/>
  <c r="O14" l="1"/>
  <c r="P14" s="1"/>
  <c r="N15"/>
  <c r="O15" l="1"/>
  <c r="P15" s="1"/>
  <c r="N16"/>
  <c r="O16" l="1"/>
  <c r="P16" s="1"/>
  <c r="N17"/>
  <c r="O17" l="1"/>
  <c r="P17" s="1"/>
  <c r="N18"/>
  <c r="O18" l="1"/>
  <c r="P18" s="1"/>
  <c r="P19" s="1"/>
  <c r="N19"/>
  <c r="O19" s="1"/>
</calcChain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b/>
            <sz val="7"/>
            <color indexed="81"/>
            <rFont val="Tahoma"/>
            <family val="2"/>
          </rPr>
          <t>user: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細明體"/>
            <family val="3"/>
            <charset val="136"/>
          </rPr>
          <t>底薪</t>
        </r>
        <r>
          <rPr>
            <sz val="7"/>
            <color indexed="81"/>
            <rFont val="Tahoma"/>
            <family val="2"/>
          </rPr>
          <t>+</t>
        </r>
        <r>
          <rPr>
            <sz val="7"/>
            <color indexed="81"/>
            <rFont val="細明體"/>
            <family val="3"/>
            <charset val="136"/>
          </rPr>
          <t>年資</t>
        </r>
      </text>
    </comment>
    <comment ref="C6" authorId="0">
      <text>
        <r>
          <rPr>
            <b/>
            <sz val="7"/>
            <color indexed="81"/>
            <rFont val="Tahoma"/>
            <family val="2"/>
          </rPr>
          <t>user: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細明體"/>
            <family val="3"/>
            <charset val="136"/>
          </rPr>
          <t>或稱大小口、實物代金</t>
        </r>
      </text>
    </comment>
    <comment ref="E6" authorId="0">
      <text>
        <r>
          <rPr>
            <b/>
            <sz val="7"/>
            <color indexed="81"/>
            <rFont val="Tahoma"/>
            <family val="2"/>
          </rPr>
          <t>user: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細明體"/>
            <family val="3"/>
            <charset val="136"/>
          </rPr>
          <t>包含節慶禮金、雙餉...等</t>
        </r>
      </text>
    </comment>
    <comment ref="F6" authorId="0">
      <text>
        <r>
          <rPr>
            <b/>
            <sz val="7"/>
            <color indexed="81"/>
            <rFont val="Tahoma"/>
            <family val="2"/>
          </rPr>
          <t>user: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細明體"/>
            <family val="3"/>
            <charset val="136"/>
          </rPr>
          <t>勞健保費自付額是牧者自己給或從謝禮扣款者，請勿填寫。</t>
        </r>
      </text>
    </comment>
    <comment ref="G6" authorId="0">
      <text>
        <r>
          <rPr>
            <b/>
            <sz val="7"/>
            <color indexed="81"/>
            <rFont val="Tahoma"/>
            <family val="2"/>
          </rPr>
          <t>user: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細明體"/>
            <family val="3"/>
            <charset val="136"/>
          </rPr>
          <t xml:space="preserve">研究費、交通費、子女教育補助金...等
</t>
        </r>
      </text>
    </comment>
    <comment ref="I6" authorId="0">
      <text>
        <r>
          <rPr>
            <b/>
            <sz val="7"/>
            <color indexed="81"/>
            <rFont val="Tahoma"/>
            <family val="2"/>
          </rPr>
          <t>user: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細明體"/>
            <family val="3"/>
            <charset val="136"/>
          </rPr>
          <t>此牌請填寫2400</t>
        </r>
      </text>
    </comment>
    <comment ref="K6" authorId="0">
      <text>
        <r>
          <rPr>
            <b/>
            <sz val="7"/>
            <color indexed="81"/>
            <rFont val="Tahoma"/>
            <family val="2"/>
          </rPr>
          <t>user: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細明體"/>
            <family val="3"/>
            <charset val="136"/>
          </rPr>
          <t xml:space="preserve">請記得填入您的投保額度。例如25200、28800...
</t>
        </r>
      </text>
    </comment>
    <comment ref="A7" authorId="0">
      <text>
        <r>
          <rPr>
            <b/>
            <sz val="7"/>
            <color indexed="81"/>
            <rFont val="Tahoma"/>
            <family val="2"/>
          </rPr>
          <t>user: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細明體"/>
            <family val="3"/>
            <charset val="136"/>
          </rPr>
          <t xml:space="preserve">此排為月份
</t>
        </r>
      </text>
    </comment>
  </commentList>
</comments>
</file>

<file path=xl/sharedStrings.xml><?xml version="1.0" encoding="utf-8"?>
<sst xmlns="http://schemas.openxmlformats.org/spreadsheetml/2006/main" count="31" uniqueCount="31">
  <si>
    <t>項目</t>
    <phoneticPr fontId="2" type="noConversion"/>
  </si>
  <si>
    <t>薪津</t>
    <phoneticPr fontId="2" type="noConversion"/>
  </si>
  <si>
    <t>伙食費</t>
    <phoneticPr fontId="2" type="noConversion"/>
  </si>
  <si>
    <t>加班費</t>
    <phoneticPr fontId="2" type="noConversion"/>
  </si>
  <si>
    <t>獎金</t>
    <phoneticPr fontId="2" type="noConversion"/>
  </si>
  <si>
    <t>其他</t>
    <phoneticPr fontId="2" type="noConversion"/>
  </si>
  <si>
    <t>合計</t>
    <phoneticPr fontId="2" type="noConversion"/>
  </si>
  <si>
    <t>免稅2+3</t>
    <phoneticPr fontId="2" type="noConversion"/>
  </si>
  <si>
    <t>應稅7-8(財原宣應申報)</t>
    <phoneticPr fontId="2" type="noConversion"/>
  </si>
  <si>
    <t>1+2+3+4+5+6+7合計</t>
    <phoneticPr fontId="2" type="noConversion"/>
  </si>
  <si>
    <t>保費差額累計(個人是否需繳二代)</t>
    <phoneticPr fontId="2" type="noConversion"/>
  </si>
  <si>
    <t>二代健保個人付費(14*1.91%)</t>
    <phoneticPr fontId="2" type="noConversion"/>
  </si>
  <si>
    <t>住址</t>
    <phoneticPr fontId="2" type="noConversion"/>
  </si>
  <si>
    <t>4倍保額=健保投保額×4</t>
    <phoneticPr fontId="2" type="noConversion"/>
  </si>
  <si>
    <t>姓名</t>
    <phoneticPr fontId="2" type="noConversion"/>
  </si>
  <si>
    <t>電話</t>
    <phoneticPr fontId="2" type="noConversion"/>
  </si>
  <si>
    <t>編號</t>
    <phoneticPr fontId="2" type="noConversion"/>
  </si>
  <si>
    <r>
      <t>健保投保額</t>
    </r>
    <r>
      <rPr>
        <b/>
        <sz val="12"/>
        <color theme="1"/>
        <rFont val="宋體-繁 標準體"/>
        <charset val="136"/>
      </rPr>
      <t>(實際投保金額)</t>
    </r>
    <phoneticPr fontId="2" type="noConversion"/>
  </si>
  <si>
    <r>
      <rPr>
        <b/>
        <sz val="12"/>
        <color theme="1"/>
        <rFont val="宋體-繁 標準體"/>
        <charset val="136"/>
      </rPr>
      <t>教會</t>
    </r>
    <r>
      <rPr>
        <sz val="12"/>
        <color theme="1"/>
        <rFont val="宋體-繁 標準體"/>
        <family val="3"/>
        <charset val="136"/>
      </rPr>
      <t xml:space="preserve">補充保費1.91%  </t>
    </r>
    <r>
      <rPr>
        <b/>
        <sz val="12"/>
        <color rgb="FFFF0000"/>
        <rFont val="宋體-繁 標準體"/>
        <charset val="136"/>
      </rPr>
      <t>(11項*1.91%)</t>
    </r>
    <phoneticPr fontId="2" type="noConversion"/>
  </si>
  <si>
    <t>排灣</t>
    <phoneticPr fontId="2" type="noConversion"/>
  </si>
  <si>
    <t>應稅與保費差額
9-10</t>
    <phoneticPr fontId="2" type="noConversion"/>
  </si>
  <si>
    <t>二代健保費(由超過四倍保額起計算)</t>
    <phoneticPr fontId="2" type="noConversion"/>
  </si>
  <si>
    <t>(一)簽領表   *本張做為每月實付金額簽領表</t>
    <phoneticPr fontId="7" type="noConversion"/>
  </si>
  <si>
    <t>身分證字號</t>
    <phoneticPr fontId="2" type="noConversion"/>
  </si>
  <si>
    <t>備註：一、本表格以設定計算公式，請各教會依實際情況將數字填妥。二、因表格設定關係2月份以後會自動出現數字，請不予理會，謝謝。
三、教會牧者、職工個人資料請務必填妥。四、第8項免稅額度為2400元。</t>
    <phoneticPr fontId="2" type="noConversion"/>
  </si>
  <si>
    <t>中會:</t>
    <phoneticPr fontId="2" type="noConversion"/>
  </si>
  <si>
    <t>教會:</t>
    <phoneticPr fontId="2" type="noConversion"/>
  </si>
  <si>
    <t>職別</t>
    <phoneticPr fontId="2" type="noConversion"/>
  </si>
  <si>
    <t>牧師</t>
    <phoneticPr fontId="2" type="noConversion"/>
  </si>
  <si>
    <r>
      <t>勞健保</t>
    </r>
    <r>
      <rPr>
        <b/>
        <u val="singleAccounting"/>
        <sz val="12"/>
        <color rgb="FF0070C0"/>
        <rFont val="宋體-繁 標準體"/>
        <family val="3"/>
        <charset val="136"/>
      </rPr>
      <t>自付額教會負擔者</t>
    </r>
    <phoneticPr fontId="2" type="noConversion"/>
  </si>
  <si>
    <t>2020年員工薪資印領表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</si>
</sst>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_(* #,##0_);_(* \(#,##0\);_(* &quot;-&quot;???_);_(@_)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宋體-繁 標準體"/>
      <family val="3"/>
      <charset val="136"/>
    </font>
    <font>
      <b/>
      <sz val="12"/>
      <color theme="1"/>
      <name val="宋體-繁 標準體"/>
      <charset val="136"/>
    </font>
    <font>
      <b/>
      <sz val="12"/>
      <color rgb="FFFF0000"/>
      <name val="宋體-繁 標準體"/>
      <charset val="136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12"/>
      <color rgb="FFFF0000"/>
      <name val="宋體-繁 標準體"/>
      <family val="3"/>
      <charset val="136"/>
    </font>
    <font>
      <sz val="12"/>
      <name val="宋體-繁 標準體"/>
      <family val="3"/>
      <charset val="136"/>
    </font>
    <font>
      <sz val="14"/>
      <color theme="1"/>
      <name val="新細明體"/>
      <family val="1"/>
      <charset val="136"/>
      <scheme val="minor"/>
    </font>
    <font>
      <sz val="12"/>
      <color rgb="FF0070C0"/>
      <name val="宋體-繁 標準體"/>
      <family val="3"/>
      <charset val="136"/>
    </font>
    <font>
      <b/>
      <u val="singleAccounting"/>
      <sz val="12"/>
      <color rgb="FF0070C0"/>
      <name val="宋體-繁 標準體"/>
      <family val="3"/>
      <charset val="136"/>
    </font>
    <font>
      <sz val="7"/>
      <color indexed="81"/>
      <name val="Tahoma"/>
      <family val="2"/>
    </font>
    <font>
      <b/>
      <sz val="7"/>
      <color indexed="81"/>
      <name val="Tahoma"/>
      <family val="2"/>
    </font>
    <font>
      <sz val="7"/>
      <color indexed="8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center" vertical="center" wrapText="1"/>
    </xf>
    <xf numFmtId="176" fontId="3" fillId="0" borderId="8" xfId="1" applyNumberFormat="1" applyFont="1" applyFill="1" applyBorder="1" applyAlignment="1">
      <alignment horizontal="center" vertical="center" wrapText="1"/>
    </xf>
    <xf numFmtId="176" fontId="3" fillId="0" borderId="9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5" xfId="1" applyNumberFormat="1" applyFont="1" applyBorder="1">
      <alignment vertical="center"/>
    </xf>
    <xf numFmtId="176" fontId="3" fillId="0" borderId="5" xfId="1" applyNumberFormat="1" applyFont="1" applyFill="1" applyBorder="1">
      <alignment vertical="center"/>
    </xf>
    <xf numFmtId="176" fontId="3" fillId="0" borderId="10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1" applyNumberFormat="1" applyFont="1" applyBorder="1">
      <alignment vertical="center"/>
    </xf>
    <xf numFmtId="176" fontId="3" fillId="0" borderId="3" xfId="1" applyNumberFormat="1" applyFont="1" applyFill="1" applyBorder="1">
      <alignment vertical="center"/>
    </xf>
    <xf numFmtId="176" fontId="3" fillId="0" borderId="11" xfId="1" applyNumberFormat="1" applyFont="1" applyBorder="1">
      <alignment vertical="center"/>
    </xf>
    <xf numFmtId="43" fontId="3" fillId="0" borderId="0" xfId="0" applyNumberFormat="1" applyFont="1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Fill="1">
      <alignment vertical="center"/>
    </xf>
    <xf numFmtId="176" fontId="3" fillId="0" borderId="0" xfId="0" applyNumberFormat="1" applyFont="1">
      <alignment vertical="center"/>
    </xf>
    <xf numFmtId="176" fontId="3" fillId="0" borderId="13" xfId="1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6" xfId="1" applyNumberFormat="1" applyFont="1" applyBorder="1">
      <alignment vertical="center"/>
    </xf>
    <xf numFmtId="176" fontId="3" fillId="0" borderId="21" xfId="1" applyNumberFormat="1" applyFont="1" applyBorder="1">
      <alignment vertical="center"/>
    </xf>
    <xf numFmtId="176" fontId="3" fillId="0" borderId="25" xfId="1" applyNumberFormat="1" applyFont="1" applyBorder="1" applyAlignment="1">
      <alignment horizontal="center" vertical="center" wrapText="1"/>
    </xf>
    <xf numFmtId="176" fontId="3" fillId="0" borderId="26" xfId="1" applyNumberFormat="1" applyFont="1" applyBorder="1">
      <alignment vertical="center"/>
    </xf>
    <xf numFmtId="176" fontId="3" fillId="0" borderId="27" xfId="1" applyNumberFormat="1" applyFont="1" applyBorder="1">
      <alignment vertical="center"/>
    </xf>
    <xf numFmtId="176" fontId="3" fillId="0" borderId="28" xfId="1" applyNumberFormat="1" applyFont="1" applyBorder="1" applyAlignment="1">
      <alignment horizontal="center" vertical="center" wrapText="1"/>
    </xf>
    <xf numFmtId="176" fontId="3" fillId="0" borderId="29" xfId="1" applyNumberFormat="1" applyFont="1" applyBorder="1">
      <alignment vertical="center"/>
    </xf>
    <xf numFmtId="176" fontId="3" fillId="2" borderId="28" xfId="1" applyNumberFormat="1" applyFont="1" applyFill="1" applyBorder="1" applyAlignment="1">
      <alignment horizontal="center" vertical="center" wrapText="1"/>
    </xf>
    <xf numFmtId="176" fontId="3" fillId="2" borderId="29" xfId="1" applyNumberFormat="1" applyFont="1" applyFill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>
      <alignment vertical="center"/>
    </xf>
    <xf numFmtId="177" fontId="8" fillId="0" borderId="6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176" fontId="8" fillId="0" borderId="5" xfId="1" applyNumberFormat="1" applyFont="1" applyBorder="1">
      <alignment vertical="center"/>
    </xf>
    <xf numFmtId="0" fontId="9" fillId="0" borderId="0" xfId="0" applyFont="1">
      <alignment vertical="center"/>
    </xf>
    <xf numFmtId="0" fontId="0" fillId="0" borderId="42" xfId="0" applyBorder="1">
      <alignment vertical="center"/>
    </xf>
    <xf numFmtId="176" fontId="3" fillId="0" borderId="44" xfId="1" applyNumberFormat="1" applyFont="1" applyBorder="1">
      <alignment vertical="center"/>
    </xf>
    <xf numFmtId="176" fontId="3" fillId="2" borderId="43" xfId="1" applyNumberFormat="1" applyFont="1" applyFill="1" applyBorder="1">
      <alignment vertical="center"/>
    </xf>
    <xf numFmtId="176" fontId="3" fillId="0" borderId="38" xfId="1" applyNumberFormat="1" applyFont="1" applyBorder="1">
      <alignment vertical="center"/>
    </xf>
    <xf numFmtId="176" fontId="10" fillId="0" borderId="0" xfId="1" applyNumberFormat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Border="1">
      <alignment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0" borderId="32" xfId="1" applyNumberFormat="1" applyFont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176" fontId="3" fillId="0" borderId="20" xfId="1" applyNumberFormat="1" applyFont="1" applyBorder="1">
      <alignment vertical="center"/>
    </xf>
    <xf numFmtId="176" fontId="11" fillId="0" borderId="8" xfId="1" applyNumberFormat="1" applyFont="1" applyBorder="1" applyAlignment="1">
      <alignment horizontal="center" vertical="center" wrapText="1"/>
    </xf>
    <xf numFmtId="176" fontId="11" fillId="0" borderId="29" xfId="1" applyNumberFormat="1" applyFont="1" applyBorder="1">
      <alignment vertical="center"/>
    </xf>
    <xf numFmtId="176" fontId="8" fillId="4" borderId="12" xfId="1" applyNumberFormat="1" applyFont="1" applyFill="1" applyBorder="1">
      <alignment vertical="center"/>
    </xf>
    <xf numFmtId="177" fontId="3" fillId="4" borderId="13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6" fillId="0" borderId="0" xfId="0" applyFont="1" applyAlignment="1"/>
    <xf numFmtId="176" fontId="3" fillId="0" borderId="18" xfId="1" applyNumberFormat="1" applyFont="1" applyBorder="1" applyAlignment="1">
      <alignment horizontal="left" vertical="center"/>
    </xf>
    <xf numFmtId="176" fontId="3" fillId="0" borderId="15" xfId="1" applyNumberFormat="1" applyFont="1" applyBorder="1" applyAlignment="1">
      <alignment horizontal="left" vertical="center"/>
    </xf>
    <xf numFmtId="176" fontId="3" fillId="0" borderId="37" xfId="1" applyNumberFormat="1" applyFont="1" applyBorder="1" applyAlignment="1">
      <alignment horizontal="left" vertical="center"/>
    </xf>
    <xf numFmtId="176" fontId="3" fillId="0" borderId="23" xfId="1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21" xfId="1" applyNumberFormat="1" applyFont="1" applyBorder="1" applyAlignment="1">
      <alignment horizontal="center" vertical="center" wrapText="1"/>
    </xf>
    <xf numFmtId="176" fontId="3" fillId="0" borderId="16" xfId="1" applyNumberFormat="1" applyFont="1" applyBorder="1" applyAlignment="1">
      <alignment horizontal="center" vertical="center" wrapText="1"/>
    </xf>
    <xf numFmtId="176" fontId="3" fillId="0" borderId="22" xfId="1" applyNumberFormat="1" applyFont="1" applyBorder="1" applyAlignment="1">
      <alignment horizontal="center" vertical="center" wrapText="1"/>
    </xf>
    <xf numFmtId="176" fontId="3" fillId="0" borderId="16" xfId="1" applyNumberFormat="1" applyFont="1" applyBorder="1" applyAlignment="1">
      <alignment horizontal="center" vertical="center"/>
    </xf>
    <xf numFmtId="176" fontId="3" fillId="0" borderId="22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176" fontId="3" fillId="0" borderId="36" xfId="1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90" zoomScaleNormal="104" zoomScaleSheetLayoutView="90" zoomScalePageLayoutView="104" workbookViewId="0">
      <selection activeCell="N11" sqref="N11"/>
    </sheetView>
  </sheetViews>
  <sheetFormatPr defaultColWidth="8.88671875" defaultRowHeight="16.2"/>
  <cols>
    <col min="1" max="1" width="5.6640625" style="2" bestFit="1" customWidth="1"/>
    <col min="2" max="2" width="11" style="17" customWidth="1"/>
    <col min="3" max="3" width="10" style="17" customWidth="1"/>
    <col min="4" max="4" width="8.6640625" style="17" customWidth="1"/>
    <col min="5" max="5" width="10.88671875" style="17" customWidth="1"/>
    <col min="6" max="6" width="8.44140625" style="17" customWidth="1"/>
    <col min="7" max="7" width="10.33203125" style="17" customWidth="1"/>
    <col min="8" max="8" width="11.88671875" style="17" customWidth="1"/>
    <col min="9" max="9" width="10.5546875" style="17" bestFit="1" customWidth="1"/>
    <col min="10" max="10" width="11.5546875" style="17" customWidth="1"/>
    <col min="11" max="11" width="15.21875" style="17" customWidth="1"/>
    <col min="12" max="12" width="12" style="18" customWidth="1"/>
    <col min="13" max="14" width="11.6640625" style="17" customWidth="1"/>
    <col min="15" max="15" width="12.88671875" style="17" customWidth="1"/>
    <col min="16" max="16" width="16.88671875" style="1" customWidth="1"/>
    <col min="17" max="17" width="3.6640625" style="1" customWidth="1"/>
    <col min="18" max="16384" width="8.88671875" style="1"/>
  </cols>
  <sheetData>
    <row r="1" spans="1:21" customFormat="1" ht="22.2">
      <c r="A1" s="39"/>
      <c r="B1" s="40"/>
      <c r="C1" s="68" t="s">
        <v>22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1" s="55" customFormat="1" ht="42.6" customHeight="1" thickBot="1">
      <c r="A2" s="54"/>
      <c r="B2" s="53"/>
      <c r="C2" s="53"/>
      <c r="D2" s="57" t="s">
        <v>25</v>
      </c>
      <c r="E2" s="57" t="s">
        <v>19</v>
      </c>
      <c r="F2" s="57" t="s">
        <v>26</v>
      </c>
      <c r="G2" s="82"/>
      <c r="H2" s="82"/>
      <c r="I2" s="60"/>
      <c r="J2" s="58" t="s">
        <v>30</v>
      </c>
      <c r="K2" s="58"/>
      <c r="L2" s="59"/>
      <c r="M2" s="53"/>
      <c r="N2" s="53"/>
      <c r="O2" s="53"/>
    </row>
    <row r="3" spans="1:21" ht="31.95" customHeight="1" thickBot="1">
      <c r="A3" s="22" t="s">
        <v>14</v>
      </c>
      <c r="B3" s="75"/>
      <c r="C3" s="76"/>
      <c r="D3" s="77"/>
      <c r="E3" s="61" t="s">
        <v>23</v>
      </c>
      <c r="F3" s="78"/>
      <c r="G3" s="78"/>
      <c r="H3" s="79"/>
      <c r="I3" s="24" t="s">
        <v>27</v>
      </c>
      <c r="J3" s="80" t="s">
        <v>28</v>
      </c>
      <c r="K3" s="78"/>
      <c r="L3" s="78"/>
      <c r="M3" s="25" t="s">
        <v>15</v>
      </c>
      <c r="N3" s="80"/>
      <c r="O3" s="78"/>
      <c r="P3" s="81"/>
    </row>
    <row r="4" spans="1:21" ht="31.95" customHeight="1" thickTop="1" thickBot="1">
      <c r="A4" s="23" t="s">
        <v>12</v>
      </c>
      <c r="B4" s="72"/>
      <c r="C4" s="73"/>
      <c r="D4" s="73"/>
      <c r="E4" s="73"/>
      <c r="F4" s="73"/>
      <c r="G4" s="73"/>
      <c r="H4" s="74"/>
      <c r="I4" s="69" t="s">
        <v>13</v>
      </c>
      <c r="J4" s="70"/>
      <c r="K4" s="71"/>
      <c r="L4" s="44"/>
      <c r="M4" s="45"/>
      <c r="N4" s="45"/>
      <c r="O4" s="46"/>
      <c r="P4" s="49"/>
    </row>
    <row r="5" spans="1:21" s="2" customFormat="1" ht="27.9" customHeight="1" thickTop="1" thickBot="1">
      <c r="A5" s="21" t="s">
        <v>16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3">
        <v>6</v>
      </c>
      <c r="H5" s="33">
        <v>7</v>
      </c>
      <c r="I5" s="34">
        <v>8</v>
      </c>
      <c r="J5" s="35">
        <v>9</v>
      </c>
      <c r="K5" s="37">
        <v>10</v>
      </c>
      <c r="L5" s="35">
        <v>11</v>
      </c>
      <c r="M5" s="42">
        <v>12</v>
      </c>
      <c r="N5" s="43">
        <v>13</v>
      </c>
      <c r="O5" s="35">
        <v>14</v>
      </c>
      <c r="P5" s="38">
        <v>15</v>
      </c>
    </row>
    <row r="6" spans="1:21" ht="85.05" customHeight="1" thickBo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62" t="s">
        <v>29</v>
      </c>
      <c r="G6" s="6" t="s">
        <v>5</v>
      </c>
      <c r="H6" s="29" t="s">
        <v>9</v>
      </c>
      <c r="I6" s="29" t="s">
        <v>7</v>
      </c>
      <c r="J6" s="31" t="s">
        <v>8</v>
      </c>
      <c r="K6" s="26" t="s">
        <v>17</v>
      </c>
      <c r="L6" s="5" t="s">
        <v>20</v>
      </c>
      <c r="M6" s="4" t="s">
        <v>18</v>
      </c>
      <c r="N6" s="4" t="s">
        <v>10</v>
      </c>
      <c r="O6" s="6" t="s">
        <v>21</v>
      </c>
      <c r="P6" s="20" t="s">
        <v>11</v>
      </c>
      <c r="T6" s="56"/>
    </row>
    <row r="7" spans="1:21" ht="34.950000000000003" customHeight="1">
      <c r="A7" s="7">
        <v>1</v>
      </c>
      <c r="B7" s="8"/>
      <c r="C7" s="8"/>
      <c r="D7" s="8"/>
      <c r="E7" s="8"/>
      <c r="F7" s="8"/>
      <c r="G7" s="10"/>
      <c r="H7" s="30">
        <f>SUM(B7:G7)</f>
        <v>0</v>
      </c>
      <c r="I7" s="63"/>
      <c r="J7" s="32">
        <f>H7-I7</f>
        <v>0</v>
      </c>
      <c r="K7" s="27"/>
      <c r="L7" s="9">
        <f>SUM(J7-K7)</f>
        <v>0</v>
      </c>
      <c r="M7" s="47">
        <f>L7*0.0191</f>
        <v>0</v>
      </c>
      <c r="N7" s="8">
        <f>L7</f>
        <v>0</v>
      </c>
      <c r="O7" s="10">
        <f>IF(N7-(K7*4)&lt;0,0,N7-(K7*4))</f>
        <v>0</v>
      </c>
      <c r="P7" s="41">
        <f>O7*0.0191</f>
        <v>0</v>
      </c>
      <c r="T7" s="56"/>
      <c r="U7" s="56"/>
    </row>
    <row r="8" spans="1:21" ht="34.950000000000003" customHeight="1">
      <c r="A8" s="11">
        <v>2</v>
      </c>
      <c r="B8" s="8"/>
      <c r="C8" s="8"/>
      <c r="D8" s="8"/>
      <c r="E8" s="8"/>
      <c r="F8" s="8"/>
      <c r="G8" s="8"/>
      <c r="H8" s="30">
        <f t="shared" ref="H8:H19" si="0">SUM(B8:G8)</f>
        <v>0</v>
      </c>
      <c r="I8" s="63"/>
      <c r="J8" s="32">
        <f t="shared" ref="J8:J18" si="1">H8-I8</f>
        <v>0</v>
      </c>
      <c r="K8" s="27"/>
      <c r="L8" s="9">
        <f t="shared" ref="L8:L18" si="2">SUM(J8-K8)</f>
        <v>0</v>
      </c>
      <c r="M8" s="47">
        <f t="shared" ref="M8:M18" si="3">L8*0.0191</f>
        <v>0</v>
      </c>
      <c r="N8" s="8">
        <f>N7+L8</f>
        <v>0</v>
      </c>
      <c r="O8" s="10">
        <f t="shared" ref="O8:O19" si="4">IF(N8-(K8*4)&lt;0,0,N8-(K8*4))</f>
        <v>0</v>
      </c>
      <c r="P8" s="41">
        <f t="shared" ref="P8:P18" si="5">O8*0.0191</f>
        <v>0</v>
      </c>
    </row>
    <row r="9" spans="1:21" ht="34.950000000000003" customHeight="1">
      <c r="A9" s="11">
        <v>3</v>
      </c>
      <c r="B9" s="8"/>
      <c r="C9" s="8"/>
      <c r="D9" s="8"/>
      <c r="E9" s="8"/>
      <c r="F9" s="8"/>
      <c r="G9" s="10"/>
      <c r="H9" s="30">
        <f t="shared" si="0"/>
        <v>0</v>
      </c>
      <c r="I9" s="63"/>
      <c r="J9" s="32">
        <f t="shared" si="1"/>
        <v>0</v>
      </c>
      <c r="K9" s="27"/>
      <c r="L9" s="9">
        <f t="shared" si="2"/>
        <v>0</v>
      </c>
      <c r="M9" s="47">
        <f t="shared" si="3"/>
        <v>0</v>
      </c>
      <c r="N9" s="8">
        <f>N8+L9</f>
        <v>0</v>
      </c>
      <c r="O9" s="10">
        <f t="shared" si="4"/>
        <v>0</v>
      </c>
      <c r="P9" s="41">
        <f t="shared" si="5"/>
        <v>0</v>
      </c>
    </row>
    <row r="10" spans="1:21" ht="34.950000000000003" customHeight="1">
      <c r="A10" s="11">
        <v>4</v>
      </c>
      <c r="B10" s="8"/>
      <c r="C10" s="8"/>
      <c r="D10" s="8"/>
      <c r="E10" s="8"/>
      <c r="F10" s="8"/>
      <c r="G10" s="8"/>
      <c r="H10" s="30">
        <f t="shared" si="0"/>
        <v>0</v>
      </c>
      <c r="I10" s="63"/>
      <c r="J10" s="32">
        <f t="shared" si="1"/>
        <v>0</v>
      </c>
      <c r="K10" s="27"/>
      <c r="L10" s="9">
        <f t="shared" si="2"/>
        <v>0</v>
      </c>
      <c r="M10" s="47">
        <f t="shared" si="3"/>
        <v>0</v>
      </c>
      <c r="N10" s="8">
        <f t="shared" ref="N10:N18" si="6">N9+L10</f>
        <v>0</v>
      </c>
      <c r="O10" s="10">
        <f t="shared" si="4"/>
        <v>0</v>
      </c>
      <c r="P10" s="41">
        <f t="shared" si="5"/>
        <v>0</v>
      </c>
    </row>
    <row r="11" spans="1:21" ht="34.950000000000003" customHeight="1">
      <c r="A11" s="11">
        <v>5</v>
      </c>
      <c r="B11" s="8"/>
      <c r="C11" s="8"/>
      <c r="D11" s="8"/>
      <c r="E11" s="8"/>
      <c r="F11" s="8"/>
      <c r="G11" s="10"/>
      <c r="H11" s="30">
        <f t="shared" si="0"/>
        <v>0</v>
      </c>
      <c r="I11" s="63"/>
      <c r="J11" s="32">
        <f t="shared" si="1"/>
        <v>0</v>
      </c>
      <c r="K11" s="27"/>
      <c r="L11" s="9">
        <f t="shared" si="2"/>
        <v>0</v>
      </c>
      <c r="M11" s="47">
        <f t="shared" si="3"/>
        <v>0</v>
      </c>
      <c r="N11" s="8">
        <f t="shared" si="6"/>
        <v>0</v>
      </c>
      <c r="O11" s="10">
        <f t="shared" si="4"/>
        <v>0</v>
      </c>
      <c r="P11" s="41">
        <f t="shared" si="5"/>
        <v>0</v>
      </c>
    </row>
    <row r="12" spans="1:21" ht="34.950000000000003" customHeight="1">
      <c r="A12" s="11">
        <v>6</v>
      </c>
      <c r="B12" s="8"/>
      <c r="C12" s="8"/>
      <c r="D12" s="8"/>
      <c r="E12" s="8"/>
      <c r="F12" s="8"/>
      <c r="G12" s="8"/>
      <c r="H12" s="30">
        <f t="shared" si="0"/>
        <v>0</v>
      </c>
      <c r="I12" s="63"/>
      <c r="J12" s="32">
        <f t="shared" si="1"/>
        <v>0</v>
      </c>
      <c r="K12" s="27"/>
      <c r="L12" s="9">
        <f t="shared" si="2"/>
        <v>0</v>
      </c>
      <c r="M12" s="47">
        <f t="shared" si="3"/>
        <v>0</v>
      </c>
      <c r="N12" s="8">
        <f t="shared" si="6"/>
        <v>0</v>
      </c>
      <c r="O12" s="10">
        <f t="shared" si="4"/>
        <v>0</v>
      </c>
      <c r="P12" s="41">
        <f t="shared" si="5"/>
        <v>0</v>
      </c>
    </row>
    <row r="13" spans="1:21" ht="34.950000000000003" customHeight="1">
      <c r="A13" s="11">
        <v>7</v>
      </c>
      <c r="B13" s="8"/>
      <c r="C13" s="8"/>
      <c r="D13" s="8"/>
      <c r="E13" s="8"/>
      <c r="F13" s="8"/>
      <c r="G13" s="10"/>
      <c r="H13" s="30">
        <f t="shared" si="0"/>
        <v>0</v>
      </c>
      <c r="I13" s="63"/>
      <c r="J13" s="32">
        <f t="shared" si="1"/>
        <v>0</v>
      </c>
      <c r="K13" s="27"/>
      <c r="L13" s="9">
        <f t="shared" si="2"/>
        <v>0</v>
      </c>
      <c r="M13" s="47">
        <f t="shared" si="3"/>
        <v>0</v>
      </c>
      <c r="N13" s="8">
        <f t="shared" si="6"/>
        <v>0</v>
      </c>
      <c r="O13" s="10">
        <f t="shared" si="4"/>
        <v>0</v>
      </c>
      <c r="P13" s="41">
        <f t="shared" si="5"/>
        <v>0</v>
      </c>
    </row>
    <row r="14" spans="1:21" ht="34.950000000000003" customHeight="1">
      <c r="A14" s="11">
        <v>8</v>
      </c>
      <c r="B14" s="8"/>
      <c r="C14" s="8"/>
      <c r="D14" s="8"/>
      <c r="E14" s="8"/>
      <c r="F14" s="8"/>
      <c r="G14" s="8"/>
      <c r="H14" s="30">
        <f t="shared" si="0"/>
        <v>0</v>
      </c>
      <c r="I14" s="63"/>
      <c r="J14" s="32">
        <f t="shared" si="1"/>
        <v>0</v>
      </c>
      <c r="K14" s="27"/>
      <c r="L14" s="9">
        <f t="shared" si="2"/>
        <v>0</v>
      </c>
      <c r="M14" s="47">
        <f t="shared" si="3"/>
        <v>0</v>
      </c>
      <c r="N14" s="8">
        <f t="shared" si="6"/>
        <v>0</v>
      </c>
      <c r="O14" s="10">
        <f t="shared" si="4"/>
        <v>0</v>
      </c>
      <c r="P14" s="41">
        <f t="shared" si="5"/>
        <v>0</v>
      </c>
    </row>
    <row r="15" spans="1:21" ht="34.950000000000003" customHeight="1">
      <c r="A15" s="11">
        <v>9</v>
      </c>
      <c r="B15" s="8"/>
      <c r="C15" s="8"/>
      <c r="D15" s="8"/>
      <c r="E15" s="8"/>
      <c r="F15" s="8"/>
      <c r="G15" s="10"/>
      <c r="H15" s="30">
        <f t="shared" si="0"/>
        <v>0</v>
      </c>
      <c r="I15" s="63"/>
      <c r="J15" s="32">
        <f t="shared" si="1"/>
        <v>0</v>
      </c>
      <c r="K15" s="27"/>
      <c r="L15" s="9">
        <f t="shared" si="2"/>
        <v>0</v>
      </c>
      <c r="M15" s="47">
        <f t="shared" si="3"/>
        <v>0</v>
      </c>
      <c r="N15" s="8">
        <f t="shared" si="6"/>
        <v>0</v>
      </c>
      <c r="O15" s="10">
        <f t="shared" si="4"/>
        <v>0</v>
      </c>
      <c r="P15" s="41">
        <f t="shared" si="5"/>
        <v>0</v>
      </c>
    </row>
    <row r="16" spans="1:21" ht="34.950000000000003" customHeight="1">
      <c r="A16" s="11">
        <v>10</v>
      </c>
      <c r="B16" s="8"/>
      <c r="C16" s="8"/>
      <c r="D16" s="8"/>
      <c r="E16" s="8"/>
      <c r="F16" s="8"/>
      <c r="G16" s="8"/>
      <c r="H16" s="30">
        <f t="shared" si="0"/>
        <v>0</v>
      </c>
      <c r="I16" s="63"/>
      <c r="J16" s="32">
        <f t="shared" si="1"/>
        <v>0</v>
      </c>
      <c r="K16" s="27"/>
      <c r="L16" s="9">
        <f t="shared" si="2"/>
        <v>0</v>
      </c>
      <c r="M16" s="47">
        <f t="shared" si="3"/>
        <v>0</v>
      </c>
      <c r="N16" s="8">
        <f t="shared" si="6"/>
        <v>0</v>
      </c>
      <c r="O16" s="10">
        <f t="shared" si="4"/>
        <v>0</v>
      </c>
      <c r="P16" s="41">
        <f t="shared" si="5"/>
        <v>0</v>
      </c>
    </row>
    <row r="17" spans="1:17" ht="34.950000000000003" customHeight="1">
      <c r="A17" s="11">
        <v>11</v>
      </c>
      <c r="B17" s="8"/>
      <c r="C17" s="8"/>
      <c r="D17" s="8"/>
      <c r="E17" s="8"/>
      <c r="F17" s="8"/>
      <c r="G17" s="10"/>
      <c r="H17" s="30">
        <f t="shared" si="0"/>
        <v>0</v>
      </c>
      <c r="I17" s="63"/>
      <c r="J17" s="32">
        <f t="shared" si="1"/>
        <v>0</v>
      </c>
      <c r="K17" s="27"/>
      <c r="L17" s="9">
        <f t="shared" si="2"/>
        <v>0</v>
      </c>
      <c r="M17" s="47">
        <f t="shared" si="3"/>
        <v>0</v>
      </c>
      <c r="N17" s="8">
        <f t="shared" si="6"/>
        <v>0</v>
      </c>
      <c r="O17" s="10">
        <f t="shared" si="4"/>
        <v>0</v>
      </c>
      <c r="P17" s="41">
        <f t="shared" si="5"/>
        <v>0</v>
      </c>
    </row>
    <row r="18" spans="1:17" ht="34.950000000000003" customHeight="1">
      <c r="A18" s="11">
        <v>12</v>
      </c>
      <c r="B18" s="8"/>
      <c r="C18" s="8"/>
      <c r="D18" s="8"/>
      <c r="E18" s="8"/>
      <c r="F18" s="8"/>
      <c r="G18" s="8"/>
      <c r="H18" s="30">
        <f t="shared" si="0"/>
        <v>0</v>
      </c>
      <c r="I18" s="63"/>
      <c r="J18" s="32">
        <f t="shared" si="1"/>
        <v>0</v>
      </c>
      <c r="K18" s="27"/>
      <c r="L18" s="9">
        <f t="shared" si="2"/>
        <v>0</v>
      </c>
      <c r="M18" s="47">
        <f t="shared" si="3"/>
        <v>0</v>
      </c>
      <c r="N18" s="8">
        <f t="shared" si="6"/>
        <v>0</v>
      </c>
      <c r="O18" s="10">
        <f t="shared" si="4"/>
        <v>0</v>
      </c>
      <c r="P18" s="41">
        <f t="shared" si="5"/>
        <v>0</v>
      </c>
    </row>
    <row r="19" spans="1:17" ht="34.950000000000003" customHeight="1" thickBot="1">
      <c r="A19" s="12" t="s">
        <v>6</v>
      </c>
      <c r="B19" s="13"/>
      <c r="C19" s="13"/>
      <c r="D19" s="13"/>
      <c r="E19" s="13"/>
      <c r="F19" s="13"/>
      <c r="G19" s="15"/>
      <c r="H19" s="30">
        <f t="shared" si="0"/>
        <v>0</v>
      </c>
      <c r="I19" s="50"/>
      <c r="J19" s="51">
        <f t="shared" ref="J19" si="7">SUM(H19-I19)</f>
        <v>0</v>
      </c>
      <c r="K19" s="28"/>
      <c r="L19" s="14">
        <f>SUM(L7:L18)</f>
        <v>0</v>
      </c>
      <c r="M19" s="64">
        <f>SUM(M7:M18)</f>
        <v>0</v>
      </c>
      <c r="N19" s="14">
        <f>SUM(N7:N18)</f>
        <v>0</v>
      </c>
      <c r="O19" s="52">
        <f t="shared" si="4"/>
        <v>0</v>
      </c>
      <c r="P19" s="65">
        <f>SUM(P7:P18)</f>
        <v>0</v>
      </c>
      <c r="Q19" s="16"/>
    </row>
    <row r="20" spans="1:17" s="48" customFormat="1" ht="48.6" customHeight="1">
      <c r="A20" s="66" t="s">
        <v>24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Q21" s="19"/>
    </row>
  </sheetData>
  <mergeCells count="9">
    <mergeCell ref="A20:Q20"/>
    <mergeCell ref="C1:P1"/>
    <mergeCell ref="I4:K4"/>
    <mergeCell ref="B4:H4"/>
    <mergeCell ref="B3:D3"/>
    <mergeCell ref="F3:H3"/>
    <mergeCell ref="J3:L3"/>
    <mergeCell ref="N3:P3"/>
    <mergeCell ref="G2:H2"/>
  </mergeCells>
  <phoneticPr fontId="2" type="noConversion"/>
  <conditionalFormatting sqref="O7:O19">
    <cfRule type="cellIs" dxfId="0" priority="2" operator="greaterThan">
      <formula>$L$4</formula>
    </cfRule>
  </conditionalFormatting>
  <pageMargins left="0.5" right="0.4" top="0.26" bottom="0.74803149606299213" header="0.56000000000000005" footer="0.31496062992125984"/>
  <pageSetup paperSize="9" scale="7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8671875"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空白</vt:lpstr>
      <vt:lpstr>Sheet2</vt:lpstr>
      <vt:lpstr>空白!Print_Area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GOOD-PC</dc:creator>
  <cp:lastModifiedBy>user</cp:lastModifiedBy>
  <cp:lastPrinted>2019-01-22T04:18:26Z</cp:lastPrinted>
  <dcterms:created xsi:type="dcterms:W3CDTF">2018-10-24T01:30:47Z</dcterms:created>
  <dcterms:modified xsi:type="dcterms:W3CDTF">2020-07-06T13:00:05Z</dcterms:modified>
</cp:coreProperties>
</file>